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iv 03" sheetId="2" r:id="rId2"/>
    <sheet name="Assumptions" sheetId="3" r:id="rId3"/>
    <sheet name="Exclusions" sheetId="4" r:id="rId4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D11"/>
  <sheetViews>
    <sheetView workbookViewId="0"/>
  </sheetViews>
  <sheetFormatPr defaultRowHeight="15"/>
  <sheetData>
    <row r="1">
      <c r="A1" t="inlineStr">
        <is>
          <t>Division</t>
        </is>
      </c>
      <c r="B1" t="inlineStr">
        <is>
          <t>Material</t>
        </is>
      </c>
      <c r="C1" t="inlineStr">
        <is>
          <t>Labor</t>
        </is>
      </c>
      <c r="D1" t="inlineStr">
        <is>
          <t>Total</t>
        </is>
      </c>
    </row>
    <row r="2">
      <c r="A2" t="inlineStr">
        <is>
          <t>03 Concrete</t>
        </is>
      </c>
      <c r="B2" t="n">
        <f>'Div 03'!E8</f>
        <v>153140</v>
      </c>
      <c r="C2" t="n">
        <f>'Div 03'!F8</f>
        <v>167005</v>
      </c>
      <c r="D2" t="n">
        <f>B2+C2</f>
        <v>320145</v>
      </c>
    </row>
    <row r="3">
      <c r="A3" t="inlineStr">
        <is>
          <t>04 Masonry</t>
        </is>
      </c>
      <c r="B3" t="n">
        <v>48600</v>
      </c>
      <c r="C3" t="n">
        <v>61200</v>
      </c>
      <c r="D3" t="n">
        <f>B3+C3</f>
        <v>109800</v>
      </c>
    </row>
    <row r="4">
      <c r="A4" t="inlineStr">
        <is>
          <t>05 Metals</t>
        </is>
      </c>
      <c r="B4" t="n">
        <v>86400</v>
      </c>
      <c r="C4" t="n">
        <v>54900</v>
      </c>
      <c r="D4" t="n">
        <f>B4+C4</f>
        <v>141300</v>
      </c>
    </row>
    <row r="5">
      <c r="A5" t="inlineStr">
        <is>
          <t>06 Wood &amp; Plastics</t>
        </is>
      </c>
      <c r="B5" t="n">
        <v>22100</v>
      </c>
      <c r="C5" t="n">
        <v>31500</v>
      </c>
      <c r="D5" t="n">
        <f>B5+C5</f>
        <v>53600</v>
      </c>
    </row>
    <row r="6">
      <c r="A6" t="inlineStr">
        <is>
          <t>07 Thermal &amp; Moisture</t>
        </is>
      </c>
      <c r="B6" t="n">
        <v>38750</v>
      </c>
      <c r="C6" t="n">
        <v>29400</v>
      </c>
      <c r="D6" t="n">
        <f>B6+C6</f>
        <v>68150</v>
      </c>
    </row>
    <row r="7">
      <c r="A7" t="inlineStr">
        <is>
          <t>09 Finishes</t>
        </is>
      </c>
      <c r="B7" t="n">
        <v>41200</v>
      </c>
      <c r="C7" t="n">
        <v>52800</v>
      </c>
      <c r="D7" t="n">
        <f>B7+C7</f>
        <v>94000</v>
      </c>
    </row>
    <row r="8">
      <c r="A8" t="inlineStr">
        <is>
          <t>Sample total</t>
        </is>
      </c>
      <c r="B8" t="n">
        <f>SUM(B2:B7)</f>
        <v>390190</v>
      </c>
      <c r="C8" t="n">
        <f>SUM(C2:C7)</f>
        <v>396805</v>
      </c>
      <c r="D8" t="n">
        <f>SUM(D2:D7)</f>
        <v>786995</v>
      </c>
    </row>
    <row r="10">
      <c r="A10" t="inlineStr">
        <is>
          <t>Project</t>
        </is>
      </c>
      <c r="B10" t="inlineStr">
        <is>
          <t>Warehouse shell · 18,650 SF</t>
        </is>
      </c>
    </row>
    <row r="11">
      <c r="A11" t="inlineStr">
        <is>
          <t>Note</t>
        </is>
      </c>
      <c r="B11" t="inlineStr">
        <is>
          <t>Illustrative sample. Div 03 totals are live formulas from the Div 03 sheet.</t>
        </is>
      </c>
    </row>
  </sheetData>
</worksheet>
</file>

<file path=xl/worksheets/sheet2.xml><?xml version="1.0" encoding="utf-8"?>
<worksheet xmlns="http://schemas.openxmlformats.org/spreadsheetml/2006/main">
  <dimension ref="A1:G10"/>
  <sheetViews>
    <sheetView workbookViewId="0"/>
  </sheetViews>
  <sheetFormatPr defaultRowHeight="15"/>
  <sheetData>
    <row r="1">
      <c r="A1" t="inlineStr">
        <is>
          <t>Description</t>
        </is>
      </c>
      <c r="B1" t="inlineStr">
        <is>
          <t>Qty</t>
        </is>
      </c>
      <c r="C1" t="inlineStr">
        <is>
          <t>Unit</t>
        </is>
      </c>
      <c r="D1" t="inlineStr">
        <is>
          <t>Sheet</t>
        </is>
      </c>
      <c r="E1" t="inlineStr">
        <is>
          <t>Material</t>
        </is>
      </c>
      <c r="F1" t="inlineStr">
        <is>
          <t>Labor</t>
        </is>
      </c>
      <c r="G1" t="inlineStr">
        <is>
          <t>Total</t>
        </is>
      </c>
    </row>
    <row r="2">
      <c r="A2" t="inlineStr">
        <is>
          <t>Continuous footings, 24"x12"</t>
        </is>
      </c>
      <c r="B2" t="n">
        <v>1240</v>
      </c>
      <c r="C2" t="inlineStr">
        <is>
          <t>LF</t>
        </is>
      </c>
      <c r="D2" t="inlineStr">
        <is>
          <t>S-101</t>
        </is>
      </c>
      <c r="E2" t="n">
        <v>18600</v>
      </c>
      <c r="F2" t="n">
        <v>14880</v>
      </c>
      <c r="G2" t="n">
        <f>E2+F2</f>
        <v>33480</v>
      </c>
    </row>
    <row r="3">
      <c r="A3" t="inlineStr">
        <is>
          <t>Foundation walls, 8" CIP</t>
        </is>
      </c>
      <c r="B3" t="n">
        <v>3420</v>
      </c>
      <c r="C3" t="inlineStr">
        <is>
          <t>SF</t>
        </is>
      </c>
      <c r="D3" t="inlineStr">
        <is>
          <t>S-102</t>
        </is>
      </c>
      <c r="E3" t="n">
        <v>27360</v>
      </c>
      <c r="F3" t="n">
        <v>30780</v>
      </c>
      <c r="G3" t="n">
        <f>E3+F3</f>
        <v>58140</v>
      </c>
    </row>
    <row r="4">
      <c r="A4" t="inlineStr">
        <is>
          <t>Wall formwork, two sides</t>
        </is>
      </c>
      <c r="B4" t="n">
        <v>6840</v>
      </c>
      <c r="C4" t="inlineStr">
        <is>
          <t>SFCA</t>
        </is>
      </c>
      <c r="D4" t="inlineStr">
        <is>
          <t>S-102</t>
        </is>
      </c>
      <c r="E4" t="n">
        <v>10260</v>
      </c>
      <c r="F4" t="n">
        <v>27360</v>
      </c>
      <c r="G4" t="n">
        <f>E4+F4</f>
        <v>37620</v>
      </c>
    </row>
    <row r="5">
      <c r="A5" t="inlineStr">
        <is>
          <t>Slab on grade, 5" w/ 6x6 WWF</t>
        </is>
      </c>
      <c r="B5" t="n">
        <v>18650</v>
      </c>
      <c r="C5" t="inlineStr">
        <is>
          <t>SF</t>
        </is>
      </c>
      <c r="D5" t="inlineStr">
        <is>
          <t>S-103</t>
        </is>
      </c>
      <c r="E5" t="n">
        <v>74600</v>
      </c>
      <c r="F5" t="n">
        <v>46625</v>
      </c>
      <c r="G5" t="n">
        <f>E5+F5</f>
        <v>121225</v>
      </c>
    </row>
    <row r="6">
      <c r="A6" t="inlineStr">
        <is>
          <t>Reinforcing steel, #5, laps incl.</t>
        </is>
      </c>
      <c r="B6" t="n">
        <v>24800</v>
      </c>
      <c r="C6" t="inlineStr">
        <is>
          <t>LB</t>
        </is>
      </c>
      <c r="D6" t="inlineStr">
        <is>
          <t>S-105</t>
        </is>
      </c>
      <c r="E6" t="n">
        <v>22320</v>
      </c>
      <c r="F6" t="n">
        <v>14880</v>
      </c>
      <c r="G6" t="n">
        <f>E6+F6</f>
        <v>37200</v>
      </c>
    </row>
    <row r="7">
      <c r="A7" t="inlineStr">
        <is>
          <t>Placement, finish &amp; cure</t>
        </is>
      </c>
      <c r="B7" t="n">
        <v>464</v>
      </c>
      <c r="C7" t="inlineStr">
        <is>
          <t>CY</t>
        </is>
      </c>
      <c r="D7" t="inlineStr">
        <is>
          <t>-</t>
        </is>
      </c>
      <c r="E7" t="n">
        <v>0</v>
      </c>
      <c r="F7" t="n">
        <v>32480</v>
      </c>
      <c r="G7" t="n">
        <f>E7+F7</f>
        <v>32480</v>
      </c>
    </row>
    <row r="8">
      <c r="A8" t="inlineStr">
        <is>
          <t>Division 03 subtotal</t>
        </is>
      </c>
      <c r="E8" t="n">
        <f>SUM(E2:E7)</f>
        <v>153140</v>
      </c>
      <c r="F8" t="n">
        <f>SUM(F2:F7)</f>
        <v>167005</v>
      </c>
      <c r="G8" t="n">
        <f>SUM(G2:G7)</f>
        <v>320145</v>
      </c>
    </row>
    <row r="10">
      <c r="A10" t="inlineStr">
        <is>
          <t>Basis</t>
        </is>
      </c>
      <c r="B10" t="inlineStr">
        <is>
          <t>Placement CY is the sum of footing, wall, and slab volumes (~92 + 84 + 288 CY = 464 CY). Illustrative pricing.</t>
        </is>
      </c>
    </row>
  </sheetData>
</worksheet>
</file>

<file path=xl/worksheets/sheet3.xml><?xml version="1.0" encoding="utf-8"?>
<worksheet xmlns="http://schemas.openxmlformats.org/spreadsheetml/2006/main">
  <dimension ref="A1:A5"/>
  <sheetViews>
    <sheetView workbookViewId="0"/>
  </sheetViews>
  <sheetFormatPr defaultRowHeight="15"/>
  <sheetData>
    <row r="1">
      <c r="A1" t="inlineStr">
        <is>
          <t>Illustrative warehouse shell sample for QuantSult marketing site.</t>
        </is>
      </c>
    </row>
    <row r="2">
      <c r="A2" t="inlineStr">
        <is>
          <t>Div 03 quantities measured from S-101 through S-108.</t>
        </is>
      </c>
    </row>
    <row r="3">
      <c r="A3" t="inlineStr">
        <is>
          <t>Placement CY = footing + wall + slab volumes (~92 + 84 + 288).</t>
        </is>
      </c>
    </row>
    <row r="4">
      <c r="A4" t="inlineStr">
        <is>
          <t>Other division totals are illustrative for the same warehouse shell.</t>
        </is>
      </c>
    </row>
    <row r="5">
      <c r="A5" t="inlineStr">
        <is>
          <t>Pricing should be aligned to the project location before use in a live bid.</t>
        </is>
      </c>
    </row>
  </sheetData>
</worksheet>
</file>

<file path=xl/worksheets/sheet4.xml><?xml version="1.0" encoding="utf-8"?>
<worksheet xmlns="http://schemas.openxmlformats.org/spreadsheetml/2006/main">
  <dimension ref="A1:A6"/>
  <sheetViews>
    <sheetView workbookViewId="0"/>
  </sheetViews>
  <sheetFormatPr defaultRowHeight="15"/>
  <sheetData>
    <row r="1">
      <c r="A1" t="inlineStr">
        <is>
          <t>Testing and special inspection</t>
        </is>
      </c>
    </row>
    <row r="2">
      <c r="A2" t="inlineStr">
        <is>
          <t>Dewatering, shoring and underpinning</t>
        </is>
      </c>
    </row>
    <row r="3">
      <c r="A3" t="inlineStr">
        <is>
          <t>Winter protection and heated enclosures</t>
        </is>
      </c>
    </row>
    <row r="4">
      <c r="A4" t="inlineStr">
        <is>
          <t>Precast concrete (Division 03 40 00)</t>
        </is>
      </c>
    </row>
    <row r="5">
      <c r="A5" t="inlineStr">
        <is>
          <t>Sitework concrete beyond the building line (Division 32)</t>
        </is>
      </c>
    </row>
    <row r="6">
      <c r="A6" t="inlineStr">
        <is>
          <t>Permit and impact fees</t>
        </is>
      </c>
    </row>
  </sheetData>
</worksheet>
</file>

<file path=docProps/app.xml><?xml version="1.0" encoding="utf-8"?>
<Properties xmlns="http://schemas.openxmlformats.org/officeDocument/2006/extended-properties">
  <Application>QuantSult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QuantSult Sample Estimate</dc:title>
  <dc:creator>QuantSult</dc:creator>
  <cp:lastModifiedBy>QuantSult</cp:lastModifiedBy>
</cp:coreProperties>
</file>